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90" windowHeight="11370" tabRatio="601" activeTab="4"/>
  </bookViews>
  <sheets>
    <sheet name="dic" sheetId="1" r:id="rId1"/>
    <sheet name="saldo-dic" sheetId="2" r:id="rId2"/>
    <sheet name="SAL-DIC-2020" sheetId="3" r:id="rId3"/>
    <sheet name="PIB-dic" sheetId="4" r:id="rId4"/>
    <sheet name="ING.PRO-dic" sheetId="5" r:id="rId5"/>
  </sheets>
  <definedNames>
    <definedName name="_xlnm.Print_Area" localSheetId="0">'dic'!$A$1:$J$18</definedName>
    <definedName name="_xlnm.Print_Area" localSheetId="4">'ING.PRO-dic'!$A$1:$D$21</definedName>
    <definedName name="_xlnm.Print_Area" localSheetId="3">'PIB-dic'!$A$1:$C$17</definedName>
  </definedNames>
  <calcPr fullCalcOnLoad="1"/>
</workbook>
</file>

<file path=xl/sharedStrings.xml><?xml version="1.0" encoding="utf-8"?>
<sst xmlns="http://schemas.openxmlformats.org/spreadsheetml/2006/main" count="84" uniqueCount="55">
  <si>
    <t>GOBIERNO DEL ESTADO DE SAN LUIS POTOSI</t>
  </si>
  <si>
    <t>TOTAL</t>
  </si>
  <si>
    <t>BANORTE</t>
  </si>
  <si>
    <t>TIPO DE OBLIGACION</t>
  </si>
  <si>
    <t>TASA</t>
  </si>
  <si>
    <t>FIN. DESTINO Y OBJETO</t>
  </si>
  <si>
    <t>ACREEDOR</t>
  </si>
  <si>
    <t>IMPORTE TOTAL</t>
  </si>
  <si>
    <t>FONDO</t>
  </si>
  <si>
    <t>IMPORTE GARANTIZADO</t>
  </si>
  <si>
    <t>IMPORTE PAGADO</t>
  </si>
  <si>
    <t>% RESPECTO AL TOTAL</t>
  </si>
  <si>
    <t>BANOBRAS</t>
  </si>
  <si>
    <t>CREDITO SIMPLE</t>
  </si>
  <si>
    <t>FAFEF</t>
  </si>
  <si>
    <t>IMPORTE</t>
  </si>
  <si>
    <t>A PRODUCTO INTERNO BRUTO DEL ESTADO</t>
  </si>
  <si>
    <t>SALDO DE LA DEUDA PUBLICA</t>
  </si>
  <si>
    <t>PORCENTAJE</t>
  </si>
  <si>
    <t>INGRESOS PROPIOS</t>
  </si>
  <si>
    <t>A INGRESOS PROPIOS DEL ESTADO</t>
  </si>
  <si>
    <t>TIE+0.45%</t>
  </si>
  <si>
    <r>
      <t xml:space="preserve">PRODUCTO INTERNO BRUTO ESTATAL </t>
    </r>
    <r>
      <rPr>
        <sz val="8"/>
        <rFont val="Arial"/>
        <family val="2"/>
      </rPr>
      <t>(1)</t>
    </r>
  </si>
  <si>
    <t>(-) AMORTIZACION 1</t>
  </si>
  <si>
    <t>DEUDA PUBLICA BRUTA DESCONTANDO LA AMORTIZACION 1</t>
  </si>
  <si>
    <t>(-) AMORTIZACION 2</t>
  </si>
  <si>
    <t>DEUDA PUBLICA BRUTA DESCONTANDO LA AMORTIZACION 2</t>
  </si>
  <si>
    <t>(-) AMORTIZACION 3</t>
  </si>
  <si>
    <t>DEUDA PUBLICA BRUTA DESCONTANDO LA AMORTIZACION 3</t>
  </si>
  <si>
    <t>(-) AMORTIZACION 4</t>
  </si>
  <si>
    <t>DEUDA PUBLICA BRUTA DESCONTANDO LA AMORTIZACION 4</t>
  </si>
  <si>
    <t>TIE+0.65%</t>
  </si>
  <si>
    <t>DEUDA PUBLICA BRUTA TOTAL AL 31 DE DICIEMBRE DE 2020</t>
  </si>
  <si>
    <t>DEUDA PUBLICA BRUTA TOTAL AL CUARTO TRIMESTRE DE 2021</t>
  </si>
  <si>
    <t>AL CUARTO TRIMESTRE DE 2021</t>
  </si>
  <si>
    <t>AL 31 DE DICIEMBRE DEL 2020</t>
  </si>
  <si>
    <t>(1) Ultima información publicada por el INEGI correspondiente al ejercicio 2020.</t>
  </si>
  <si>
    <t>DEL 1o. DE ENERO AL 31 DE DICIEMBRE DEL 2021</t>
  </si>
  <si>
    <t>CUARTO TRIMESTRE 2021</t>
  </si>
  <si>
    <t>REFINANCIAMIENTO CREDITO SANTANDER</t>
  </si>
  <si>
    <t xml:space="preserve">OBRAS DE RECONSTRUCCION FONDEN </t>
  </si>
  <si>
    <t xml:space="preserve">PROGRAMA DE FORTALECIMIENTO CLUSTER AUTOMOTRIZ </t>
  </si>
  <si>
    <t>REESTRUCTURA GLOBAL 2008</t>
  </si>
  <si>
    <t>PARTICIPACIONES</t>
  </si>
  <si>
    <t>SECRETARÍA DE FINANZAS</t>
  </si>
  <si>
    <t>DIRECCIÓN DE CONTABILIDAD GUBERNAMENTAL</t>
  </si>
  <si>
    <t>INFORMACIÓN DE OBLIGACIONES PAGADAS O GARANTIZADAS CON FONDOS FEDERALES</t>
  </si>
  <si>
    <t>IMPORTE Y PORCENTAJE DEL TOTAL QUE SE PAGA O GARANTIZA CON EL RECURSO DE DICHOS FONDOS</t>
  </si>
  <si>
    <t>PLAZO (Años)</t>
  </si>
  <si>
    <t>FIJA 8.14%</t>
  </si>
  <si>
    <t>SALDO DE LA DEUDA PUBLICA BRUTA TOTAL</t>
  </si>
  <si>
    <t>CIERRE CUARTO TRIMESTRE 2021</t>
  </si>
  <si>
    <t>RELACIÓN DEUDA PÚBLICA BRUTA TOTAL</t>
  </si>
  <si>
    <t>DEUDA PÚBLICA DEL ESTADO DE SAN LUIS POTOSÍ</t>
  </si>
  <si>
    <t>GOBIERNO DEL ESTADO DE SAN LUIS POTOSÍ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</si>
</sst>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"/>
    <numFmt numFmtId="175" formatCode="0.E+00"/>
    <numFmt numFmtId="176" formatCode="000\-00\-0000"/>
    <numFmt numFmtId="177" formatCode="0.0000"/>
    <numFmt numFmtId="178" formatCode="_-* #,##0.000_-;\-* #,##0.000_-;_-* &quot;-&quot;??_-;_-@_-"/>
    <numFmt numFmtId="179" formatCode="_-* #,##0.0_-;\-* #,##0.0_-;_-* &quot;-&quot;??_-;_-@_-"/>
    <numFmt numFmtId="180" formatCode="00000"/>
    <numFmt numFmtId="181" formatCode="_-* #,##0_-;\-* #,##0_-;_-* &quot;-&quot;??_-;_-@_-"/>
    <numFmt numFmtId="182" formatCode="_-[$€-2]* #,##0.00_-;\-[$€-2]* #,##0.00_-;_-[$€-2]* &quot;-&quot;??_-"/>
    <numFmt numFmtId="183" formatCode="mmm\-yyyy"/>
    <numFmt numFmtId="184" formatCode="[$-80A]dddd\,\ dd&quot; de &quot;mmmm&quot; de &quot;yyyy"/>
    <numFmt numFmtId="185" formatCode="[$-80A]hh:mm:ss\ AM/PM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00_ ;\-#,##0.00\ "/>
    <numFmt numFmtId="190" formatCode="dddd&quot;&quot;mmmm&quot; &quot;d&quot;, &quot;yyyy"/>
    <numFmt numFmtId="191" formatCode="#,##0.00_);\-#,##0.00"/>
    <numFmt numFmtId="192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10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3" xfId="0" applyFont="1" applyBorder="1" applyAlignment="1">
      <alignment/>
    </xf>
    <xf numFmtId="43" fontId="3" fillId="0" borderId="13" xfId="0" applyNumberFormat="1" applyFont="1" applyBorder="1" applyAlignment="1">
      <alignment/>
    </xf>
    <xf numFmtId="43" fontId="3" fillId="0" borderId="19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0" fillId="0" borderId="13" xfId="52" applyFont="1" applyBorder="1" applyAlignment="1">
      <alignment/>
    </xf>
    <xf numFmtId="43" fontId="6" fillId="0" borderId="13" xfId="52" applyFont="1" applyBorder="1" applyAlignment="1">
      <alignment/>
    </xf>
    <xf numFmtId="43" fontId="0" fillId="0" borderId="0" xfId="52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50" applyFont="1" applyAlignment="1">
      <alignment/>
    </xf>
    <xf numFmtId="43" fontId="10" fillId="0" borderId="12" xfId="53" applyFont="1" applyBorder="1" applyAlignment="1">
      <alignment/>
    </xf>
    <xf numFmtId="43" fontId="10" fillId="0" borderId="13" xfId="53" applyFont="1" applyBorder="1" applyAlignment="1">
      <alignment/>
    </xf>
    <xf numFmtId="43" fontId="0" fillId="0" borderId="0" xfId="53" applyFont="1" applyAlignment="1">
      <alignment/>
    </xf>
    <xf numFmtId="43" fontId="10" fillId="0" borderId="0" xfId="53" applyFont="1" applyBorder="1" applyAlignment="1">
      <alignment/>
    </xf>
    <xf numFmtId="43" fontId="10" fillId="0" borderId="0" xfId="53" applyFont="1" applyAlignment="1">
      <alignment/>
    </xf>
    <xf numFmtId="9" fontId="10" fillId="0" borderId="0" xfId="62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4" fillId="0" borderId="0" xfId="50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10" fontId="10" fillId="0" borderId="24" xfId="6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43" fontId="4" fillId="0" borderId="28" xfId="50" applyFont="1" applyBorder="1" applyAlignment="1">
      <alignment vertical="center"/>
    </xf>
    <xf numFmtId="9" fontId="4" fillId="0" borderId="24" xfId="60" applyFont="1" applyBorder="1" applyAlignment="1">
      <alignment horizontal="center" vertical="center"/>
    </xf>
    <xf numFmtId="10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3" fillId="34" borderId="24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9" fontId="4" fillId="0" borderId="13" xfId="60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tas" xfId="59"/>
    <cellStyle name="Percent" xfId="60"/>
    <cellStyle name="Porcentaje 2" xfId="61"/>
    <cellStyle name="Porcentaje 2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06" zoomScaleNormal="130" zoomScaleSheetLayoutView="106" zoomScalePageLayoutView="0" workbookViewId="0" topLeftCell="A1">
      <selection activeCell="G13" sqref="G13"/>
    </sheetView>
  </sheetViews>
  <sheetFormatPr defaultColWidth="11.421875" defaultRowHeight="12.75"/>
  <cols>
    <col min="1" max="1" width="15.28125" style="0" customWidth="1"/>
    <col min="2" max="2" width="7.00390625" style="0" customWidth="1"/>
    <col min="3" max="3" width="9.421875" style="0" customWidth="1"/>
    <col min="4" max="4" width="17.8515625" style="0" customWidth="1"/>
    <col min="5" max="5" width="13.421875" style="0" customWidth="1"/>
    <col min="6" max="6" width="15.28125" style="0" customWidth="1"/>
    <col min="7" max="7" width="13.7109375" style="0" bestFit="1" customWidth="1"/>
    <col min="8" max="8" width="14.57421875" style="0" customWidth="1"/>
    <col min="9" max="9" width="16.00390625" style="0" customWidth="1"/>
    <col min="10" max="10" width="21.57421875" style="0" customWidth="1"/>
    <col min="13" max="13" width="20.28125" style="0" customWidth="1"/>
    <col min="14" max="14" width="14.421875" style="0" customWidth="1"/>
  </cols>
  <sheetData>
    <row r="1" spans="1:10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41" t="s">
        <v>46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37</v>
      </c>
      <c r="B7" s="41"/>
      <c r="C7" s="41"/>
      <c r="D7" s="41"/>
      <c r="E7" s="41"/>
      <c r="F7" s="41"/>
      <c r="G7" s="41"/>
      <c r="H7" s="41"/>
      <c r="I7" s="41"/>
      <c r="J7" s="41"/>
    </row>
    <row r="8" ht="13.5" thickBot="1"/>
    <row r="9" spans="1:10" ht="33.75" customHeight="1" thickBot="1">
      <c r="A9" s="42" t="s">
        <v>3</v>
      </c>
      <c r="B9" s="42" t="s">
        <v>48</v>
      </c>
      <c r="C9" s="42" t="s">
        <v>4</v>
      </c>
      <c r="D9" s="42" t="s">
        <v>5</v>
      </c>
      <c r="E9" s="42" t="s">
        <v>6</v>
      </c>
      <c r="F9" s="42" t="s">
        <v>7</v>
      </c>
      <c r="G9" s="42" t="s">
        <v>8</v>
      </c>
      <c r="H9" s="42" t="s">
        <v>9</v>
      </c>
      <c r="I9" s="56" t="s">
        <v>47</v>
      </c>
      <c r="J9" s="57"/>
    </row>
    <row r="10" spans="1:16" ht="22.5" customHeight="1" thickBot="1">
      <c r="A10" s="43"/>
      <c r="B10" s="43"/>
      <c r="C10" s="43"/>
      <c r="D10" s="43"/>
      <c r="E10" s="43"/>
      <c r="F10" s="43"/>
      <c r="G10" s="43"/>
      <c r="H10" s="43"/>
      <c r="I10" s="55" t="s">
        <v>10</v>
      </c>
      <c r="J10" s="54" t="s">
        <v>11</v>
      </c>
      <c r="L10" s="36"/>
      <c r="M10" s="36"/>
      <c r="N10" s="37"/>
      <c r="O10" s="37"/>
      <c r="P10" s="37"/>
    </row>
    <row r="11" spans="1:16" ht="12.75">
      <c r="A11" s="4"/>
      <c r="B11" s="17"/>
      <c r="C11" s="12"/>
      <c r="D11" s="12"/>
      <c r="E11" s="12"/>
      <c r="F11" s="12"/>
      <c r="G11" s="12"/>
      <c r="H11" s="12"/>
      <c r="I11" s="12"/>
      <c r="J11" s="14"/>
      <c r="K11" s="1"/>
      <c r="L11" s="36"/>
      <c r="M11" s="36"/>
      <c r="N11" s="37"/>
      <c r="O11" s="37"/>
      <c r="P11" s="37"/>
    </row>
    <row r="12" spans="1:16" ht="22.5">
      <c r="A12" s="46" t="s">
        <v>13</v>
      </c>
      <c r="B12" s="47">
        <v>20</v>
      </c>
      <c r="C12" s="48" t="s">
        <v>21</v>
      </c>
      <c r="D12" s="53" t="s">
        <v>42</v>
      </c>
      <c r="E12" s="48" t="s">
        <v>2</v>
      </c>
      <c r="F12" s="50">
        <v>2678868110</v>
      </c>
      <c r="G12" s="49" t="s">
        <v>14</v>
      </c>
      <c r="H12" s="50">
        <v>0</v>
      </c>
      <c r="I12" s="50">
        <v>48329000</v>
      </c>
      <c r="J12" s="51">
        <f>I12/F12</f>
        <v>0.018040828445264518</v>
      </c>
      <c r="K12" s="1"/>
      <c r="L12" s="36"/>
      <c r="M12" s="36"/>
      <c r="N12" s="37"/>
      <c r="O12" s="37"/>
      <c r="P12" s="37"/>
    </row>
    <row r="13" spans="1:16" ht="33.75">
      <c r="A13" s="46" t="s">
        <v>13</v>
      </c>
      <c r="B13" s="47">
        <v>20</v>
      </c>
      <c r="C13" s="52" t="s">
        <v>49</v>
      </c>
      <c r="D13" s="53" t="s">
        <v>40</v>
      </c>
      <c r="E13" s="48" t="s">
        <v>12</v>
      </c>
      <c r="F13" s="50">
        <v>155694334.72</v>
      </c>
      <c r="G13" s="49" t="s">
        <v>43</v>
      </c>
      <c r="H13" s="50">
        <v>155694334.72</v>
      </c>
      <c r="I13" s="50"/>
      <c r="J13" s="51">
        <f>I13/F13</f>
        <v>0</v>
      </c>
      <c r="K13" s="1"/>
      <c r="L13" s="36"/>
      <c r="M13" s="36"/>
      <c r="N13" s="38"/>
      <c r="O13" s="37"/>
      <c r="P13" s="37"/>
    </row>
    <row r="14" spans="1:16" ht="33.75">
      <c r="A14" s="46" t="s">
        <v>13</v>
      </c>
      <c r="B14" s="47">
        <v>7.7</v>
      </c>
      <c r="C14" s="52" t="s">
        <v>31</v>
      </c>
      <c r="D14" s="53" t="s">
        <v>41</v>
      </c>
      <c r="E14" s="48" t="s">
        <v>2</v>
      </c>
      <c r="F14" s="50">
        <v>750000000</v>
      </c>
      <c r="G14" s="49" t="s">
        <v>14</v>
      </c>
      <c r="H14" s="50">
        <v>0</v>
      </c>
      <c r="I14" s="50">
        <v>104180532</v>
      </c>
      <c r="J14" s="51">
        <f>I14/F14</f>
        <v>0.138907376</v>
      </c>
      <c r="K14" s="1"/>
      <c r="L14" s="36"/>
      <c r="M14" s="36"/>
      <c r="N14" s="38"/>
      <c r="O14" s="37"/>
      <c r="P14" s="37"/>
    </row>
    <row r="15" spans="1:16" ht="22.5">
      <c r="A15" s="46" t="s">
        <v>13</v>
      </c>
      <c r="B15" s="47">
        <v>20</v>
      </c>
      <c r="C15" s="52" t="s">
        <v>21</v>
      </c>
      <c r="D15" s="53" t="s">
        <v>39</v>
      </c>
      <c r="E15" s="48" t="s">
        <v>2</v>
      </c>
      <c r="F15" s="50">
        <v>1430131500</v>
      </c>
      <c r="G15" s="49" t="s">
        <v>14</v>
      </c>
      <c r="H15" s="50">
        <v>0</v>
      </c>
      <c r="I15" s="50">
        <v>26629000</v>
      </c>
      <c r="J15" s="51">
        <f>I15/F15</f>
        <v>0.01861996606605756</v>
      </c>
      <c r="K15" s="1"/>
      <c r="L15" s="36"/>
      <c r="M15" s="36"/>
      <c r="N15" s="38"/>
      <c r="O15" s="37"/>
      <c r="P15" s="37"/>
    </row>
    <row r="16" spans="1:16" ht="13.5" thickBot="1">
      <c r="A16" s="3"/>
      <c r="B16" s="18"/>
      <c r="C16" s="13"/>
      <c r="D16" s="13"/>
      <c r="E16" s="13"/>
      <c r="F16" s="13"/>
      <c r="G16" s="13"/>
      <c r="H16" s="13"/>
      <c r="I16" s="13"/>
      <c r="J16" s="45"/>
      <c r="K16" s="1"/>
      <c r="L16" s="36"/>
      <c r="M16" s="36"/>
      <c r="N16" s="38"/>
      <c r="O16" s="37"/>
      <c r="P16" s="37"/>
    </row>
    <row r="17" spans="1:16" ht="13.5" thickBot="1">
      <c r="A17" s="15" t="s">
        <v>1</v>
      </c>
      <c r="B17" s="19"/>
      <c r="C17" s="16"/>
      <c r="D17" s="19"/>
      <c r="E17" s="16"/>
      <c r="F17" s="20">
        <f>SUM(F12:F16)</f>
        <v>5014693944.719999</v>
      </c>
      <c r="G17" s="16"/>
      <c r="H17" s="20">
        <f>SUM(H12:H16)</f>
        <v>155694334.72</v>
      </c>
      <c r="I17" s="21">
        <f>SUM(I12:I16)</f>
        <v>179138532</v>
      </c>
      <c r="J17" s="58">
        <f>I17/F17</f>
        <v>0.03572272485115787</v>
      </c>
      <c r="K17" s="1"/>
      <c r="L17" s="36"/>
      <c r="M17" s="36"/>
      <c r="N17" s="38"/>
      <c r="O17" s="37"/>
      <c r="P17" s="37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7"/>
      <c r="M18" s="37"/>
      <c r="N18" s="37"/>
      <c r="O18" s="37"/>
      <c r="P18" s="37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6"/>
      <c r="M19" s="37"/>
      <c r="N19" s="37"/>
      <c r="O19" s="37"/>
      <c r="P19" s="37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6"/>
      <c r="M20" s="37"/>
      <c r="N20" s="37"/>
      <c r="O20" s="37"/>
      <c r="P20" s="37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6"/>
      <c r="M21" s="37"/>
      <c r="N21" s="37"/>
      <c r="O21" s="37"/>
      <c r="P21" s="37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4">
    <mergeCell ref="F9:F10"/>
    <mergeCell ref="G9:G10"/>
    <mergeCell ref="H9:H10"/>
    <mergeCell ref="I9:J9"/>
    <mergeCell ref="A1:J1"/>
    <mergeCell ref="A2:J2"/>
    <mergeCell ref="A3:J3"/>
    <mergeCell ref="A6:J6"/>
    <mergeCell ref="A7:J7"/>
    <mergeCell ref="A9:A10"/>
    <mergeCell ref="B9:B10"/>
    <mergeCell ref="C9:C10"/>
    <mergeCell ref="D9:D10"/>
    <mergeCell ref="E9:E10"/>
  </mergeCells>
  <printOptions horizontalCentered="1"/>
  <pageMargins left="0" right="0" top="0.8661417322834646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71.7109375" style="0" customWidth="1"/>
    <col min="2" max="2" width="28.57421875" style="0" customWidth="1"/>
  </cols>
  <sheetData>
    <row r="1" spans="1:2" ht="18">
      <c r="A1" s="39" t="s">
        <v>54</v>
      </c>
      <c r="B1" s="39"/>
    </row>
    <row r="2" spans="1:2" ht="15.75">
      <c r="A2" s="40" t="s">
        <v>44</v>
      </c>
      <c r="B2" s="40"/>
    </row>
    <row r="3" spans="1:2" ht="15.75">
      <c r="A3" s="40" t="s">
        <v>45</v>
      </c>
      <c r="B3" s="40"/>
    </row>
    <row r="4" spans="1:2" ht="12.75">
      <c r="A4" s="2"/>
      <c r="B4" s="2"/>
    </row>
    <row r="5" spans="1:2" ht="12.75">
      <c r="A5" s="2"/>
      <c r="B5" s="2"/>
    </row>
    <row r="6" spans="1:2" ht="15.75">
      <c r="A6" s="40" t="s">
        <v>53</v>
      </c>
      <c r="B6" s="40"/>
    </row>
    <row r="7" spans="1:2" ht="15.75">
      <c r="A7" s="40" t="s">
        <v>34</v>
      </c>
      <c r="B7" s="40"/>
    </row>
    <row r="9" spans="1:2" ht="13.5" thickBot="1">
      <c r="A9" s="1"/>
      <c r="B9" s="1"/>
    </row>
    <row r="10" spans="1:2" ht="25.5" customHeight="1" thickBot="1">
      <c r="A10" s="9"/>
      <c r="B10" s="10" t="s">
        <v>15</v>
      </c>
    </row>
    <row r="11" spans="1:2" ht="30" customHeight="1" thickBot="1">
      <c r="A11" s="6" t="s">
        <v>32</v>
      </c>
      <c r="B11" s="24">
        <v>3742607372.69</v>
      </c>
    </row>
    <row r="12" spans="1:2" ht="30" customHeight="1" thickBot="1">
      <c r="A12" s="7" t="s">
        <v>29</v>
      </c>
      <c r="B12" s="24">
        <v>179138532</v>
      </c>
    </row>
    <row r="13" spans="1:2" ht="30" customHeight="1" thickBot="1">
      <c r="A13" s="7" t="s">
        <v>30</v>
      </c>
      <c r="B13" s="24">
        <f>SUM(B11-B12)</f>
        <v>3563468840.69</v>
      </c>
    </row>
    <row r="14" spans="1:2" ht="30" customHeight="1" thickBot="1">
      <c r="A14" s="7"/>
      <c r="B14" s="24"/>
    </row>
    <row r="15" spans="1:2" ht="25.5" customHeight="1" thickBot="1">
      <c r="A15" s="8" t="s">
        <v>33</v>
      </c>
      <c r="B15" s="25">
        <f>SUM(B13)</f>
        <v>3563468840.69</v>
      </c>
    </row>
  </sheetData>
  <sheetProtection/>
  <mergeCells count="5">
    <mergeCell ref="A1:B1"/>
    <mergeCell ref="A2:B2"/>
    <mergeCell ref="A3:B3"/>
    <mergeCell ref="A6:B6"/>
    <mergeCell ref="A7:B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69.28125" style="0" customWidth="1"/>
    <col min="2" max="2" width="28.57421875" style="0" customWidth="1"/>
  </cols>
  <sheetData>
    <row r="1" spans="1:2" ht="18">
      <c r="A1" s="39" t="s">
        <v>54</v>
      </c>
      <c r="B1" s="39"/>
    </row>
    <row r="2" spans="1:3" ht="15.75">
      <c r="A2" s="40" t="s">
        <v>44</v>
      </c>
      <c r="B2" s="40"/>
      <c r="C2" s="59"/>
    </row>
    <row r="3" spans="1:3" ht="15.75">
      <c r="A3" s="40" t="s">
        <v>45</v>
      </c>
      <c r="B3" s="40"/>
      <c r="C3" s="59"/>
    </row>
    <row r="4" spans="1:2" ht="12.75">
      <c r="A4" s="2"/>
      <c r="B4" s="2"/>
    </row>
    <row r="5" spans="1:2" ht="12.75">
      <c r="A5" s="2"/>
      <c r="B5" s="2"/>
    </row>
    <row r="6" spans="1:2" ht="15.75">
      <c r="A6" s="40" t="s">
        <v>53</v>
      </c>
      <c r="B6" s="40"/>
    </row>
    <row r="7" spans="1:10" ht="15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</row>
    <row r="9" spans="1:2" ht="13.5" thickBot="1">
      <c r="A9" s="1"/>
      <c r="B9" s="1"/>
    </row>
    <row r="10" spans="1:2" ht="25.5" customHeight="1" thickBot="1">
      <c r="A10" s="9"/>
      <c r="B10" s="10" t="s">
        <v>15</v>
      </c>
    </row>
    <row r="11" spans="1:2" ht="30" customHeight="1" thickBot="1">
      <c r="A11" s="6" t="s">
        <v>32</v>
      </c>
      <c r="B11" s="24">
        <v>3742607372.69</v>
      </c>
    </row>
    <row r="12" spans="1:2" ht="30" customHeight="1" thickBot="1">
      <c r="A12" s="7" t="s">
        <v>23</v>
      </c>
      <c r="B12" s="24">
        <v>43851133</v>
      </c>
    </row>
    <row r="13" spans="1:2" ht="30" customHeight="1" thickBot="1">
      <c r="A13" s="7" t="s">
        <v>24</v>
      </c>
      <c r="B13" s="24">
        <f>SUM(B11-B12)</f>
        <v>3698756239.69</v>
      </c>
    </row>
    <row r="14" spans="1:2" ht="30" customHeight="1" thickBot="1">
      <c r="A14" s="7" t="s">
        <v>25</v>
      </c>
      <c r="B14" s="24">
        <v>44460133</v>
      </c>
    </row>
    <row r="15" spans="1:2" ht="30" customHeight="1" thickBot="1">
      <c r="A15" s="7" t="s">
        <v>26</v>
      </c>
      <c r="B15" s="24">
        <f>SUM(B13-B14)</f>
        <v>3654296106.69</v>
      </c>
    </row>
    <row r="16" spans="1:2" ht="30" customHeight="1" thickBot="1">
      <c r="A16" s="7" t="s">
        <v>27</v>
      </c>
      <c r="B16" s="24">
        <f>14958711+15029711+15099711</f>
        <v>45088133</v>
      </c>
    </row>
    <row r="17" spans="1:2" ht="30" customHeight="1" thickBot="1">
      <c r="A17" s="7" t="s">
        <v>28</v>
      </c>
      <c r="B17" s="24">
        <f>SUM(B15-B16)</f>
        <v>3609207973.69</v>
      </c>
    </row>
    <row r="18" spans="1:2" ht="30" customHeight="1" thickBot="1">
      <c r="A18" s="7" t="s">
        <v>29</v>
      </c>
      <c r="B18" s="24">
        <v>45739133</v>
      </c>
    </row>
    <row r="19" spans="1:2" ht="30" customHeight="1" thickBot="1">
      <c r="A19" s="7" t="s">
        <v>30</v>
      </c>
      <c r="B19" s="24">
        <f>SUM(B17-B18)</f>
        <v>3563468840.69</v>
      </c>
    </row>
    <row r="20" spans="1:2" ht="30" customHeight="1" thickBot="1">
      <c r="A20" s="7"/>
      <c r="B20" s="24"/>
    </row>
    <row r="21" spans="1:2" ht="25.5" customHeight="1" thickBot="1">
      <c r="A21" s="8" t="s">
        <v>33</v>
      </c>
      <c r="B21" s="25">
        <f>SUM(B19)</f>
        <v>3563468840.69</v>
      </c>
    </row>
    <row r="22" spans="1:2" ht="14.25">
      <c r="A22" s="5"/>
      <c r="B22" s="5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</sheetData>
  <sheetProtection/>
  <mergeCells count="9">
    <mergeCell ref="E7:F7"/>
    <mergeCell ref="G7:H7"/>
    <mergeCell ref="I7:J7"/>
    <mergeCell ref="A1:B1"/>
    <mergeCell ref="A2:B2"/>
    <mergeCell ref="A3:B3"/>
    <mergeCell ref="A6:B6"/>
    <mergeCell ref="A7:B7"/>
    <mergeCell ref="C7:D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A2" sqref="A2:C2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39" t="s">
        <v>54</v>
      </c>
      <c r="B1" s="39"/>
      <c r="C1" s="39"/>
    </row>
    <row r="2" spans="1:3" ht="15.75">
      <c r="A2" s="40" t="s">
        <v>44</v>
      </c>
      <c r="B2" s="40"/>
      <c r="C2" s="40"/>
    </row>
    <row r="3" spans="1:3" ht="15.75">
      <c r="A3" s="40" t="s">
        <v>45</v>
      </c>
      <c r="B3" s="40"/>
      <c r="C3" s="40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40" t="s">
        <v>52</v>
      </c>
      <c r="B6" s="40"/>
      <c r="C6" s="40"/>
    </row>
    <row r="7" spans="1:3" ht="15.75">
      <c r="A7" s="40" t="s">
        <v>16</v>
      </c>
      <c r="B7" s="40"/>
      <c r="C7" s="40"/>
    </row>
    <row r="9" spans="1:3" ht="13.5" thickBot="1">
      <c r="A9" s="1"/>
      <c r="B9" s="1"/>
      <c r="C9" s="1"/>
    </row>
    <row r="10" spans="1:3" ht="39" customHeight="1" thickBot="1">
      <c r="A10" s="9"/>
      <c r="B10" s="11" t="s">
        <v>35</v>
      </c>
      <c r="C10" s="11" t="s">
        <v>38</v>
      </c>
    </row>
    <row r="11" spans="1:3" ht="31.5" customHeight="1" thickBot="1">
      <c r="A11" s="6" t="s">
        <v>22</v>
      </c>
      <c r="B11" s="30">
        <v>536233000000</v>
      </c>
      <c r="C11" s="31">
        <v>536233000000</v>
      </c>
    </row>
    <row r="12" spans="1:3" ht="31.5" customHeight="1" thickBot="1">
      <c r="A12" s="7" t="s">
        <v>50</v>
      </c>
      <c r="B12" s="31">
        <v>3742607372.69</v>
      </c>
      <c r="C12" s="31">
        <v>3563468840.69</v>
      </c>
    </row>
    <row r="13" spans="1:3" ht="31.5" customHeight="1" thickBot="1">
      <c r="A13" s="7" t="s">
        <v>18</v>
      </c>
      <c r="B13" s="44">
        <f>B12/B11</f>
        <v>0.006979442467528108</v>
      </c>
      <c r="C13" s="44">
        <f>C12/C11</f>
        <v>0.006645374008481388</v>
      </c>
    </row>
    <row r="14" spans="1:3" ht="30" customHeight="1" thickBot="1">
      <c r="A14" s="7"/>
      <c r="B14" s="7"/>
      <c r="C14" s="31"/>
    </row>
    <row r="15" spans="1:3" ht="14.25" customHeight="1">
      <c r="A15" s="22"/>
      <c r="B15" s="22"/>
      <c r="C15" s="33"/>
    </row>
    <row r="16" spans="1:3" ht="14.25" customHeight="1">
      <c r="A16" s="23" t="s">
        <v>36</v>
      </c>
      <c r="B16" s="22"/>
      <c r="C16" s="33"/>
    </row>
    <row r="17" spans="1:3" ht="14.25">
      <c r="A17" s="5"/>
      <c r="B17" s="5"/>
      <c r="C17" s="5"/>
    </row>
    <row r="18" spans="1:3" ht="14.25">
      <c r="A18" s="5"/>
      <c r="B18" s="34"/>
      <c r="C18" s="34"/>
    </row>
    <row r="19" spans="1:3" ht="14.25">
      <c r="A19" s="5"/>
      <c r="B19" s="34"/>
      <c r="C19" s="34"/>
    </row>
    <row r="20" spans="1:3" ht="14.25">
      <c r="A20" s="5"/>
      <c r="B20" s="34"/>
      <c r="C20" s="34"/>
    </row>
    <row r="21" spans="1:3" ht="14.25">
      <c r="A21" s="5"/>
      <c r="B21" s="5"/>
      <c r="C21" s="5"/>
    </row>
    <row r="22" spans="1:3" ht="14.25">
      <c r="A22" s="5"/>
      <c r="B22" s="33"/>
      <c r="C22" s="34"/>
    </row>
    <row r="23" spans="1:3" ht="14.25">
      <c r="A23" s="23"/>
      <c r="B23" s="33"/>
      <c r="C23" s="34"/>
    </row>
    <row r="24" spans="1:3" ht="14.25">
      <c r="A24" s="5"/>
      <c r="B24" s="35"/>
      <c r="C24" s="34"/>
    </row>
    <row r="25" spans="1:3" ht="14.25">
      <c r="A25" s="5"/>
      <c r="B25" s="22"/>
      <c r="C25" s="5"/>
    </row>
    <row r="26" spans="1:3" ht="14.25">
      <c r="A26" s="5"/>
      <c r="B26" s="5"/>
      <c r="C26" s="5"/>
    </row>
    <row r="27" spans="1:3" ht="14.25">
      <c r="A27" s="23"/>
      <c r="B27" s="5"/>
      <c r="C27" s="5"/>
    </row>
    <row r="28" spans="1:3" ht="14.25">
      <c r="A28" s="5"/>
      <c r="B28" s="5"/>
      <c r="C28" s="5"/>
    </row>
    <row r="29" spans="1:3" ht="14.25">
      <c r="A29" s="5"/>
      <c r="B29" s="5"/>
      <c r="C29" s="5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tabSelected="1" zoomScalePageLayoutView="0" workbookViewId="0" topLeftCell="A1">
      <selection activeCell="A21" sqref="A21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39" t="s">
        <v>54</v>
      </c>
      <c r="B1" s="39"/>
      <c r="C1" s="39"/>
    </row>
    <row r="2" spans="1:3" ht="15.75">
      <c r="A2" s="40" t="s">
        <v>44</v>
      </c>
      <c r="B2" s="40"/>
      <c r="C2" s="40"/>
    </row>
    <row r="3" spans="1:3" ht="15.75">
      <c r="A3" s="40" t="s">
        <v>45</v>
      </c>
      <c r="B3" s="40"/>
      <c r="C3" s="40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40" t="s">
        <v>52</v>
      </c>
      <c r="B6" s="40"/>
      <c r="C6" s="40"/>
    </row>
    <row r="7" spans="1:3" ht="15.75">
      <c r="A7" s="40" t="s">
        <v>20</v>
      </c>
      <c r="B7" s="40"/>
      <c r="C7" s="40"/>
    </row>
    <row r="9" spans="1:3" ht="13.5" thickBot="1">
      <c r="A9" s="1"/>
      <c r="B9" s="1"/>
      <c r="C9" s="1"/>
    </row>
    <row r="10" spans="1:3" ht="50.25" customHeight="1" thickBot="1">
      <c r="A10" s="9"/>
      <c r="B10" s="11" t="s">
        <v>35</v>
      </c>
      <c r="C10" s="11" t="s">
        <v>51</v>
      </c>
    </row>
    <row r="11" spans="1:3" ht="33.75" customHeight="1" thickBot="1">
      <c r="A11" s="6" t="s">
        <v>19</v>
      </c>
      <c r="B11" s="30">
        <v>4123246756.16</v>
      </c>
      <c r="C11" s="31">
        <v>752300208.29</v>
      </c>
    </row>
    <row r="12" spans="1:3" ht="33.75" customHeight="1" thickBot="1">
      <c r="A12" s="7" t="s">
        <v>17</v>
      </c>
      <c r="B12" s="31">
        <v>3742607372.69</v>
      </c>
      <c r="C12" s="31">
        <v>3563468840.69</v>
      </c>
    </row>
    <row r="13" spans="1:3" ht="31.5" customHeight="1" thickBot="1">
      <c r="A13" s="7" t="s">
        <v>18</v>
      </c>
      <c r="B13" s="44">
        <f>B12/B11</f>
        <v>0.9076845490992416</v>
      </c>
      <c r="C13" s="44">
        <f>C12/C11</f>
        <v>4.736764394615638</v>
      </c>
    </row>
    <row r="14" spans="1:3" ht="30" customHeight="1" thickBot="1">
      <c r="A14" s="7"/>
      <c r="B14" s="7"/>
      <c r="C14" s="31"/>
    </row>
    <row r="15" spans="1:3" ht="14.25">
      <c r="A15" s="5"/>
      <c r="B15" s="5"/>
      <c r="C15" s="5"/>
    </row>
    <row r="16" spans="1:3" ht="14.25">
      <c r="A16" s="5"/>
      <c r="B16" s="5"/>
      <c r="C16" s="5"/>
    </row>
    <row r="17" spans="1:3" ht="14.25">
      <c r="A17" s="5"/>
      <c r="B17" s="29"/>
      <c r="C17" s="27"/>
    </row>
    <row r="18" spans="1:3" ht="14.25">
      <c r="A18" s="5"/>
      <c r="B18" s="5"/>
      <c r="C18" s="29"/>
    </row>
    <row r="19" spans="1:3" ht="14.25">
      <c r="A19" s="5"/>
      <c r="B19" s="5"/>
      <c r="C19" s="26"/>
    </row>
    <row r="20" spans="1:3" ht="14.25">
      <c r="A20" s="5"/>
      <c r="B20" s="5"/>
      <c r="C20" s="5"/>
    </row>
    <row r="21" spans="1:3" ht="14.25">
      <c r="A21" s="5"/>
      <c r="B21" s="5"/>
      <c r="C21" s="28"/>
    </row>
    <row r="22" spans="1:3" ht="14.25">
      <c r="A22" s="5"/>
      <c r="B22" s="5"/>
      <c r="C22" s="5"/>
    </row>
    <row r="23" spans="1:3" ht="14.25">
      <c r="A23" s="5"/>
      <c r="B23" s="5"/>
      <c r="C23" s="5"/>
    </row>
    <row r="24" spans="1:3" ht="14.25">
      <c r="A24" s="5"/>
      <c r="B24" s="5"/>
      <c r="C24" s="5"/>
    </row>
    <row r="25" spans="1:3" ht="14.25">
      <c r="A25" s="5"/>
      <c r="B25" s="5"/>
      <c r="C25" s="5"/>
    </row>
    <row r="26" spans="1:3" ht="14.25">
      <c r="A26" s="5"/>
      <c r="B26" s="5"/>
      <c r="C26" s="32"/>
    </row>
    <row r="27" spans="1:3" ht="14.25">
      <c r="A27" s="5"/>
      <c r="B27" s="5"/>
      <c r="C27" s="32"/>
    </row>
    <row r="28" spans="1:3" ht="12.75">
      <c r="A28" s="1"/>
      <c r="B28" s="1"/>
      <c r="C28" s="32"/>
    </row>
    <row r="29" spans="1:3" ht="12.75">
      <c r="A29" s="1"/>
      <c r="B29" s="1"/>
      <c r="C29" s="32"/>
    </row>
    <row r="30" spans="1:3" ht="12.75">
      <c r="A30" s="1"/>
      <c r="B30" s="1"/>
      <c r="C30" s="32"/>
    </row>
    <row r="31" spans="1:3" ht="12.75">
      <c r="A31" s="1"/>
      <c r="B31" s="1"/>
      <c r="C31" s="32"/>
    </row>
    <row r="32" spans="1:3" ht="12.75">
      <c r="A32" s="1"/>
      <c r="B32" s="1"/>
      <c r="C32" s="32"/>
    </row>
    <row r="33" spans="1:3" ht="12.75">
      <c r="A33" s="1"/>
      <c r="B33" s="1"/>
      <c r="C33" s="32"/>
    </row>
    <row r="34" spans="1:3" ht="12.75">
      <c r="A34" s="1"/>
      <c r="B34" s="1"/>
      <c r="C34" s="32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INFORMATICA</dc:creator>
  <cp:keywords/>
  <dc:description/>
  <cp:lastModifiedBy>Sergio Alejandro Cerda Lara</cp:lastModifiedBy>
  <cp:lastPrinted>2021-07-12T20:13:35Z</cp:lastPrinted>
  <dcterms:created xsi:type="dcterms:W3CDTF">2003-03-23T06:53:35Z</dcterms:created>
  <dcterms:modified xsi:type="dcterms:W3CDTF">2022-05-04T19:41:20Z</dcterms:modified>
  <cp:category/>
  <cp:version/>
  <cp:contentType/>
  <cp:contentStatus/>
</cp:coreProperties>
</file>